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Estadísticas Vitales\Panamá en Cifras 2015-19 Grande\"/>
    </mc:Choice>
  </mc:AlternateContent>
  <bookViews>
    <workbookView xWindow="242" yWindow="285" windowWidth="20117" windowHeight="7043"/>
  </bookViews>
  <sheets>
    <sheet name="Cuadro 2" sheetId="22" r:id="rId1"/>
  </sheets>
  <externalReferences>
    <externalReference r:id="rId2"/>
    <externalReference r:id="rId3"/>
    <externalReference r:id="rId4"/>
  </externalReferences>
  <definedNames>
    <definedName name="_xlnm.Print_Area" localSheetId="0">'Cuadro 2'!$A$1:$F$24</definedName>
    <definedName name="_xlnm.Database" localSheetId="0">#REF!</definedName>
    <definedName name="_xlnm.Database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13" i="22" l="1"/>
  <c r="F8" i="22" l="1"/>
  <c r="F9" i="22" l="1"/>
  <c r="F12" i="22"/>
  <c r="E13" i="22" l="1"/>
  <c r="E12" i="22"/>
  <c r="E9" i="22"/>
  <c r="E8" i="22"/>
  <c r="I13" i="22" l="1"/>
  <c r="I12" i="22"/>
</calcChain>
</file>

<file path=xl/connections.xml><?xml version="1.0" encoding="utf-8"?>
<connections xmlns="http://schemas.openxmlformats.org/spreadsheetml/2006/main">
  <connection id="1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2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3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4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5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6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7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8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9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0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1" sourceFile="Y:\Matrimonios_y_Divorcios\2015\BASE DE DATOS 2015\Base de Datos Boletín 2015\MATRIMONIOS.accdb" keepAlive="1" name="MATRIMONIOS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" commandType="3"/>
  </connection>
  <connection id="12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3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4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  <connection id="15" sourceFile="Z:\Matrimonios_y_Divorcios\2019\BASE DATOS 2019\BOLETÍN\2. MATRIMONIOS\MATRIMONIOS.accdb" keepAlive="1" name="MATRIMONIOS4" type="5" refreshedVersion="5">
    <dbPr connection="Provider=Microsoft.ACE.OLEDB.12.0;User ID=Admin;Data Source=Z:\Matrimonios_y_Divorcios\2019\BASE DATOS 2019\BOLETÍN\2. MATRIMONIOS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</connections>
</file>

<file path=xl/sharedStrings.xml><?xml version="1.0" encoding="utf-8"?>
<sst xmlns="http://schemas.openxmlformats.org/spreadsheetml/2006/main" count="17" uniqueCount="16">
  <si>
    <t>Concepto</t>
  </si>
  <si>
    <t>Nupcialidad:</t>
  </si>
  <si>
    <t>Divorcialidad:</t>
  </si>
  <si>
    <t>(1)  Con  base  en la estimación de la  población  total de  la  República,  al 1 de julio del año respectivo.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</si>
  <si>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</si>
  <si>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</si>
  <si>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</si>
  <si>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</si>
  <si>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</si>
  <si>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</si>
  <si>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t xml:space="preserve">Fuente: Los datos publicados corresponden a información recopilada con base en los registros administrativos </t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</si>
  <si>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</si>
  <si>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</si>
  <si>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t>Cuadro 2. NUPCIALIDAD Y DIVORCIALIDAD EN LA REPÚBLICA:  AÑOS 2015-19</t>
  </si>
  <si>
    <t>(2)  Con base en la estimación masculina  total de la República, de 18 años y  más de edad, expuesta al riesgo</t>
  </si>
  <si>
    <t xml:space="preserve">(3)  Con base en la estimación masculina  total de la República, de 18 años  y  más de edad, expuesta al riesgo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</si>
</sst>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0_)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2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9" fillId="24" borderId="8" applyNumberFormat="0" applyAlignment="0" applyProtection="0"/>
    <xf numFmtId="0" fontId="9" fillId="8" borderId="8" applyNumberFormat="0" applyAlignment="0" applyProtection="0"/>
    <xf numFmtId="0" fontId="10" fillId="19" borderId="9" applyNumberFormat="0" applyAlignment="0" applyProtection="0"/>
    <xf numFmtId="0" fontId="11" fillId="0" borderId="10" applyNumberFormat="0" applyFill="0" applyAlignment="0" applyProtection="0"/>
    <xf numFmtId="0" fontId="10" fillId="25" borderId="9" applyNumberFormat="0" applyAlignment="0" applyProtection="0"/>
    <xf numFmtId="0" fontId="12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7" borderId="0" applyNumberFormat="0" applyBorder="0" applyAlignment="0" applyProtection="0"/>
    <xf numFmtId="0" fontId="6" fillId="23" borderId="0" applyNumberFormat="0" applyBorder="0" applyAlignment="0" applyProtection="0"/>
    <xf numFmtId="0" fontId="13" fillId="7" borderId="8" applyNumberFormat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3" fillId="7" borderId="8" applyNumberFormat="0" applyAlignment="0" applyProtection="0"/>
    <xf numFmtId="0" fontId="11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0" borderId="0"/>
    <xf numFmtId="0" fontId="20" fillId="0" borderId="0"/>
    <xf numFmtId="0" fontId="2" fillId="0" borderId="0"/>
    <xf numFmtId="0" fontId="3" fillId="0" borderId="0"/>
    <xf numFmtId="0" fontId="2" fillId="9" borderId="14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21" fillId="24" borderId="16" applyNumberFormat="0" applyAlignment="0" applyProtection="0"/>
    <xf numFmtId="0" fontId="21" fillId="8" borderId="16" applyNumberFormat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12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27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0" fontId="31" fillId="30" borderId="8" applyNumberFormat="0" applyAlignment="0" applyProtection="0"/>
    <xf numFmtId="0" fontId="10" fillId="25" borderId="9" applyNumberFormat="0" applyAlignment="0" applyProtection="0"/>
    <xf numFmtId="0" fontId="10" fillId="25" borderId="9" applyNumberFormat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3" fillId="9" borderId="8" applyNumberFormat="0" applyAlignment="0" applyProtection="0"/>
    <xf numFmtId="0" fontId="13" fillId="9" borderId="8" applyNumberFormat="0" applyAlignment="0" applyProtection="0"/>
    <xf numFmtId="0" fontId="15" fillId="6" borderId="0" applyNumberFormat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13" fillId="9" borderId="8" applyNumberFormat="0" applyAlignment="0" applyProtection="0"/>
    <xf numFmtId="0" fontId="22" fillId="0" borderId="21" applyNumberFormat="0" applyFill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166" fontId="33" fillId="0" borderId="0"/>
    <xf numFmtId="0" fontId="2" fillId="0" borderId="0"/>
    <xf numFmtId="0" fontId="29" fillId="0" borderId="0"/>
    <xf numFmtId="0" fontId="2" fillId="28" borderId="15" applyNumberFormat="0" applyFont="0" applyAlignment="0" applyProtection="0"/>
    <xf numFmtId="0" fontId="2" fillId="28" borderId="15" applyNumberFormat="0" applyFont="0" applyAlignment="0" applyProtection="0"/>
    <xf numFmtId="0" fontId="2" fillId="9" borderId="14" applyNumberFormat="0" applyFont="0" applyAlignment="0" applyProtection="0"/>
    <xf numFmtId="0" fontId="2" fillId="28" borderId="15" applyNumberFormat="0" applyFont="0" applyAlignment="0" applyProtection="0"/>
    <xf numFmtId="0" fontId="2" fillId="28" borderId="15" applyNumberFormat="0" applyFont="0" applyAlignment="0" applyProtection="0"/>
    <xf numFmtId="0" fontId="3" fillId="28" borderId="15" applyNumberFormat="0" applyFont="0" applyAlignment="0" applyProtection="0"/>
    <xf numFmtId="0" fontId="34" fillId="28" borderId="15" applyNumberFormat="0" applyFont="0" applyAlignment="0" applyProtection="0"/>
    <xf numFmtId="0" fontId="34" fillId="28" borderId="15" applyNumberFormat="0" applyFont="0" applyAlignment="0" applyProtection="0"/>
    <xf numFmtId="0" fontId="3" fillId="28" borderId="15" applyNumberFormat="0" applyFon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1" fillId="24" borderId="16" applyNumberForma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1" fillId="8" borderId="16" applyNumberFormat="0" applyAlignment="0" applyProtection="0"/>
    <xf numFmtId="0" fontId="21" fillId="30" borderId="16" applyNumberFormat="0" applyAlignment="0" applyProtection="0"/>
    <xf numFmtId="0" fontId="21" fillId="30" borderId="16" applyNumberFormat="0" applyAlignment="0" applyProtection="0"/>
    <xf numFmtId="0" fontId="26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24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0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0" fontId="3" fillId="0" borderId="0"/>
    <xf numFmtId="0" fontId="30" fillId="0" borderId="0"/>
  </cellStyleXfs>
  <cellXfs count="49">
    <xf numFmtId="0" fontId="0" fillId="0" borderId="0" xfId="0"/>
    <xf numFmtId="0" fontId="2" fillId="0" borderId="0" xfId="82" applyFont="1" applyFill="1" applyBorder="1"/>
    <xf numFmtId="0" fontId="2" fillId="0" borderId="0" xfId="82" applyFont="1" applyFill="1"/>
    <xf numFmtId="0" fontId="2" fillId="0" borderId="5" xfId="82" applyFont="1" applyFill="1" applyBorder="1"/>
    <xf numFmtId="0" fontId="4" fillId="0" borderId="5" xfId="82" applyFont="1" applyFill="1" applyBorder="1"/>
    <xf numFmtId="3" fontId="2" fillId="0" borderId="5" xfId="82" applyNumberFormat="1" applyFont="1" applyFill="1" applyBorder="1"/>
    <xf numFmtId="165" fontId="2" fillId="0" borderId="0" xfId="82" applyNumberFormat="1" applyFont="1" applyFill="1" applyBorder="1"/>
    <xf numFmtId="0" fontId="2" fillId="0" borderId="6" xfId="82" applyFont="1" applyFill="1" applyBorder="1"/>
    <xf numFmtId="0" fontId="2" fillId="0" borderId="7" xfId="82" applyFont="1" applyFill="1" applyBorder="1"/>
    <xf numFmtId="3" fontId="2" fillId="0" borderId="3" xfId="99" applyNumberFormat="1" applyFont="1" applyFill="1" applyBorder="1"/>
    <xf numFmtId="165" fontId="2" fillId="0" borderId="5" xfId="82" applyNumberFormat="1" applyFont="1" applyFill="1" applyBorder="1"/>
    <xf numFmtId="165" fontId="4" fillId="0" borderId="0" xfId="82" applyNumberFormat="1" applyFont="1"/>
    <xf numFmtId="3" fontId="29" fillId="0" borderId="5" xfId="82" applyNumberFormat="1" applyFont="1" applyFill="1" applyBorder="1"/>
    <xf numFmtId="165" fontId="29" fillId="0" borderId="5" xfId="82" applyNumberFormat="1" applyFont="1" applyBorder="1"/>
    <xf numFmtId="165" fontId="29" fillId="0" borderId="5" xfId="82" applyNumberFormat="1" applyFont="1" applyFill="1" applyBorder="1"/>
    <xf numFmtId="0" fontId="0" fillId="0" borderId="0" xfId="82" applyFont="1" applyFill="1"/>
    <xf numFmtId="0" fontId="0" fillId="0" borderId="0" xfId="82" applyFont="1" applyFill="1" applyAlignment="1">
      <alignment horizontal="left"/>
    </xf>
    <xf numFmtId="0" fontId="5" fillId="0" borderId="0" xfId="82" applyFont="1" applyFill="1" applyBorder="1"/>
    <xf numFmtId="0" fontId="5" fillId="0" borderId="0" xfId="82" applyFont="1" applyFill="1"/>
    <xf numFmtId="0" fontId="2" fillId="0" borderId="0" xfId="100" applyFont="1" applyAlignment="1">
      <alignment horizontal="left"/>
    </xf>
    <xf numFmtId="0" fontId="36" fillId="0" borderId="0" xfId="82" applyFont="1" applyFill="1"/>
    <xf numFmtId="0" fontId="36" fillId="0" borderId="0" xfId="82" applyFont="1" applyFill="1" applyBorder="1"/>
    <xf numFmtId="0" fontId="0" fillId="0" borderId="0" xfId="100" applyFont="1" applyAlignment="1">
      <alignment horizontal="left"/>
    </xf>
    <xf numFmtId="0" fontId="35" fillId="0" borderId="0" xfId="82" applyFont="1" applyFill="1" applyBorder="1"/>
    <xf numFmtId="0" fontId="35" fillId="0" borderId="1" xfId="82" applyFont="1" applyFill="1" applyBorder="1"/>
    <xf numFmtId="0" fontId="37" fillId="0" borderId="0" xfId="82" applyFont="1" applyFill="1"/>
    <xf numFmtId="0" fontId="38" fillId="0" borderId="0" xfId="82" applyFont="1" applyFill="1"/>
    <xf numFmtId="3" fontId="38" fillId="0" borderId="0" xfId="82" applyNumberFormat="1" applyFont="1" applyFill="1"/>
    <xf numFmtId="165" fontId="38" fillId="0" borderId="0" xfId="82" applyNumberFormat="1" applyFont="1" applyFill="1"/>
    <xf numFmtId="0" fontId="37" fillId="0" borderId="0" xfId="82" applyFont="1" applyFill="1" applyBorder="1"/>
    <xf numFmtId="0" fontId="38" fillId="0" borderId="0" xfId="82" applyFont="1" applyFill="1" applyBorder="1"/>
    <xf numFmtId="3" fontId="37" fillId="0" borderId="0" xfId="220" applyNumberFormat="1" applyFont="1" applyFill="1" applyBorder="1" applyAlignment="1">
      <alignment horizontal="right"/>
    </xf>
    <xf numFmtId="3" fontId="37" fillId="0" borderId="0" xfId="81" applyNumberFormat="1" applyFont="1" applyFill="1" applyBorder="1" applyAlignment="1" applyProtection="1"/>
    <xf numFmtId="3" fontId="0" fillId="0" borderId="0" xfId="0" applyNumberFormat="1" applyFont="1" applyFill="1" applyBorder="1"/>
    <xf numFmtId="0" fontId="35" fillId="0" borderId="5" xfId="82" applyFont="1" applyFill="1" applyBorder="1"/>
    <xf numFmtId="3" fontId="0" fillId="0" borderId="5" xfId="0" applyNumberFormat="1" applyFont="1" applyFill="1" applyBorder="1"/>
    <xf numFmtId="3" fontId="2" fillId="0" borderId="5" xfId="82" applyNumberFormat="1" applyFont="1" applyBorder="1"/>
    <xf numFmtId="165" fontId="2" fillId="0" borderId="5" xfId="82" applyNumberFormat="1" applyFont="1" applyBorder="1"/>
    <xf numFmtId="3" fontId="2" fillId="0" borderId="0" xfId="82" applyNumberFormat="1" applyFont="1" applyFill="1" applyBorder="1"/>
    <xf numFmtId="0" fontId="5" fillId="0" borderId="0" xfId="82" applyFont="1" applyFill="1" applyAlignment="1">
      <alignment horizontal="center"/>
    </xf>
    <xf numFmtId="0" fontId="5" fillId="31" borderId="2" xfId="82" applyFont="1" applyFill="1" applyBorder="1" applyAlignment="1">
      <alignment horizontal="center" vertical="center"/>
    </xf>
    <xf numFmtId="0" fontId="5" fillId="31" borderId="3" xfId="82" applyFont="1" applyFill="1" applyBorder="1" applyAlignment="1">
      <alignment horizontal="center" vertical="center"/>
    </xf>
    <xf numFmtId="0" fontId="5" fillId="31" borderId="6" xfId="82" applyFont="1" applyFill="1" applyBorder="1" applyAlignment="1">
      <alignment horizontal="center" vertical="center"/>
    </xf>
    <xf numFmtId="0" fontId="5" fillId="31" borderId="4" xfId="82" applyFont="1" applyFill="1" applyBorder="1" applyAlignment="1">
      <alignment horizontal="center" vertical="center"/>
    </xf>
    <xf numFmtId="0" fontId="5" fillId="31" borderId="5" xfId="82" applyFont="1" applyFill="1" applyBorder="1" applyAlignment="1">
      <alignment horizontal="center" vertical="center"/>
    </xf>
    <xf numFmtId="0" fontId="5" fillId="31" borderId="7" xfId="82" applyFont="1" applyFill="1" applyBorder="1" applyAlignment="1">
      <alignment horizontal="center" vertical="center"/>
    </xf>
    <xf numFmtId="0" fontId="5" fillId="31" borderId="26" xfId="82" applyFont="1" applyFill="1" applyBorder="1" applyAlignment="1">
      <alignment horizontal="center" vertical="center"/>
    </xf>
    <xf numFmtId="0" fontId="5" fillId="31" borderId="28" xfId="82" applyFont="1" applyFill="1" applyBorder="1" applyAlignment="1">
      <alignment horizontal="center" vertical="center"/>
    </xf>
    <xf numFmtId="0" fontId="5" fillId="31" borderId="27" xfId="82" applyFont="1" applyFill="1" applyBorder="1" applyAlignment="1">
      <alignment horizontal="center" vertical="center"/>
    </xf>
  </cellXfs>
  <cellStyles count="222">
    <cellStyle name="20% - Accent1" xfId="1"/>
    <cellStyle name="20% - Accent1 2" xfId="2"/>
    <cellStyle name="20% - Accent1 3" xfId="102"/>
    <cellStyle name="20% - Accent2" xfId="3"/>
    <cellStyle name="20% - Accent2 2" xfId="4"/>
    <cellStyle name="20% - Accent2 3" xfId="103"/>
    <cellStyle name="20% - Accent3" xfId="5"/>
    <cellStyle name="20% - Accent3 2" xfId="6"/>
    <cellStyle name="20% - Accent3 3" xfId="104"/>
    <cellStyle name="20% - Accent4" xfId="7"/>
    <cellStyle name="20% - Accent4 2" xfId="8"/>
    <cellStyle name="20% - Accent4 3" xfId="105"/>
    <cellStyle name="20% - Accent5" xfId="9"/>
    <cellStyle name="20% - Accent5 2" xfId="10"/>
    <cellStyle name="20% - Accent6" xfId="11"/>
    <cellStyle name="20% - Accent6 2" xfId="12"/>
    <cellStyle name="20% - Accent6 3" xfId="106"/>
    <cellStyle name="20% - Énfasis1 2" xfId="13"/>
    <cellStyle name="20% - Énfasis1 2 2" xfId="107"/>
    <cellStyle name="20% - Énfasis1 3" xfId="108"/>
    <cellStyle name="20% - Énfasis2 2" xfId="14"/>
    <cellStyle name="20% - Énfasis2 2 2" xfId="109"/>
    <cellStyle name="20% - Énfasis2 3" xfId="110"/>
    <cellStyle name="20% - Énfasis3 2" xfId="15"/>
    <cellStyle name="20% - Énfasis3 2 2" xfId="111"/>
    <cellStyle name="20% - Énfasis3 3" xfId="112"/>
    <cellStyle name="20% - Énfasis4 2" xfId="16"/>
    <cellStyle name="20% - Énfasis4 2 2" xfId="113"/>
    <cellStyle name="20% - Énfasis4 3" xfId="114"/>
    <cellStyle name="20% - Énfasis5 2" xfId="17"/>
    <cellStyle name="20% - Énfasis6 2" xfId="18"/>
    <cellStyle name="20% - Énfasis6 2 2" xfId="115"/>
    <cellStyle name="20% - Énfasis6 3" xfId="116"/>
    <cellStyle name="40% - Accent1" xfId="19"/>
    <cellStyle name="40% - Accent1 2" xfId="20"/>
    <cellStyle name="40% - Accent1 3" xfId="117"/>
    <cellStyle name="40% - Accent2" xfId="21"/>
    <cellStyle name="40% - Accent2 2" xfId="22"/>
    <cellStyle name="40% - Accent3" xfId="23"/>
    <cellStyle name="40% - Accent3 2" xfId="24"/>
    <cellStyle name="40% - Accent3 3" xfId="118"/>
    <cellStyle name="40% - Accent4" xfId="25"/>
    <cellStyle name="40% - Accent4 2" xfId="26"/>
    <cellStyle name="40% - Accent4 3" xfId="119"/>
    <cellStyle name="40% - Accent5" xfId="27"/>
    <cellStyle name="40% - Accent5 2" xfId="28"/>
    <cellStyle name="40% - Accent5 3" xfId="120"/>
    <cellStyle name="40% - Accent6" xfId="29"/>
    <cellStyle name="40% - Accent6 2" xfId="30"/>
    <cellStyle name="40% - Accent6 3" xfId="121"/>
    <cellStyle name="40% - Énfasis1 2" xfId="31"/>
    <cellStyle name="40% - Énfasis1 2 2" xfId="122"/>
    <cellStyle name="40% - Énfasis1 3" xfId="123"/>
    <cellStyle name="40% - Énfasis2 2" xfId="32"/>
    <cellStyle name="40% - Énfasis3 2" xfId="33"/>
    <cellStyle name="40% - Énfasis3 2 2" xfId="124"/>
    <cellStyle name="40% - Énfasis3 3" xfId="125"/>
    <cellStyle name="40% - Énfasis4 2" xfId="34"/>
    <cellStyle name="40% - Énfasis4 2 2" xfId="126"/>
    <cellStyle name="40% - Énfasis4 3" xfId="127"/>
    <cellStyle name="40% - Énfasis5 2" xfId="35"/>
    <cellStyle name="40% - Énfasis6 2" xfId="36"/>
    <cellStyle name="40% - Énfasis6 2 2" xfId="128"/>
    <cellStyle name="40% - Énfasis6 3" xfId="129"/>
    <cellStyle name="60% - Accent1" xfId="37"/>
    <cellStyle name="60% - Accent1 2" xfId="130"/>
    <cellStyle name="60% - Accent2" xfId="38"/>
    <cellStyle name="60% - Accent2 2" xfId="131"/>
    <cellStyle name="60% - Accent3" xfId="39"/>
    <cellStyle name="60% - Accent3 2" xfId="132"/>
    <cellStyle name="60% - Accent4" xfId="40"/>
    <cellStyle name="60% - Accent4 2" xfId="133"/>
    <cellStyle name="60% - Accent5" xfId="41"/>
    <cellStyle name="60% - Accent5 2" xfId="134"/>
    <cellStyle name="60% - Accent6" xfId="42"/>
    <cellStyle name="60% - Accent6 2" xfId="135"/>
    <cellStyle name="60% - Énfasis1 2" xfId="43"/>
    <cellStyle name="60% - Énfasis1 2 2" xfId="136"/>
    <cellStyle name="60% - Énfasis1 3" xfId="137"/>
    <cellStyle name="60% - Énfasis2 2" xfId="44"/>
    <cellStyle name="60% - Énfasis2 2 2" xfId="138"/>
    <cellStyle name="60% - Énfasis2 3" xfId="139"/>
    <cellStyle name="60% - Énfasis3 2" xfId="45"/>
    <cellStyle name="60% - Énfasis3 2 2" xfId="140"/>
    <cellStyle name="60% - Énfasis3 3" xfId="141"/>
    <cellStyle name="60% - Énfasis4 2" xfId="46"/>
    <cellStyle name="60% - Énfasis4 2 2" xfId="142"/>
    <cellStyle name="60% - Énfasis4 3" xfId="143"/>
    <cellStyle name="60% - Énfasis5 2" xfId="47"/>
    <cellStyle name="60% - Énfasis5 2 2" xfId="144"/>
    <cellStyle name="60% - Énfasis5 3" xfId="145"/>
    <cellStyle name="60% - Énfasis6 2" xfId="48"/>
    <cellStyle name="60% - Énfasis6 2 2" xfId="146"/>
    <cellStyle name="60% - Énfasis6 3" xfId="147"/>
    <cellStyle name="Accent1" xfId="49"/>
    <cellStyle name="Accent1 2" xfId="148"/>
    <cellStyle name="Accent2" xfId="50"/>
    <cellStyle name="Accent2 2" xfId="149"/>
    <cellStyle name="Accent3" xfId="51"/>
    <cellStyle name="Accent3 2" xfId="150"/>
    <cellStyle name="Accent4" xfId="52"/>
    <cellStyle name="Accent4 2" xfId="151"/>
    <cellStyle name="Accent5" xfId="53"/>
    <cellStyle name="Accent6" xfId="54"/>
    <cellStyle name="Accent6 2" xfId="152"/>
    <cellStyle name="Bad" xfId="55"/>
    <cellStyle name="Bad 2" xfId="153"/>
    <cellStyle name="Buena 2" xfId="56"/>
    <cellStyle name="Buena 2 2" xfId="154"/>
    <cellStyle name="Buena 3" xfId="155"/>
    <cellStyle name="Calculation" xfId="57"/>
    <cellStyle name="Calculation 2" xfId="156"/>
    <cellStyle name="Cálculo 2" xfId="58"/>
    <cellStyle name="Cálculo 2 2" xfId="157"/>
    <cellStyle name="Cálculo 3" xfId="158"/>
    <cellStyle name="Celda de comprobación 2" xfId="59"/>
    <cellStyle name="Celda de comprobación 2 2" xfId="159"/>
    <cellStyle name="Celda de comprobación 3" xfId="160"/>
    <cellStyle name="Celda vinculada 2" xfId="60"/>
    <cellStyle name="Celda vinculada 2 2" xfId="161"/>
    <cellStyle name="Celda vinculada 3" xfId="162"/>
    <cellStyle name="Check Cell" xfId="61"/>
    <cellStyle name="Encabezado 4 2" xfId="62"/>
    <cellStyle name="Énfasis1 2" xfId="63"/>
    <cellStyle name="Énfasis1 2 2" xfId="163"/>
    <cellStyle name="Énfasis1 3" xfId="164"/>
    <cellStyle name="Énfasis2 2" xfId="64"/>
    <cellStyle name="Énfasis2 2 2" xfId="165"/>
    <cellStyle name="Énfasis2 3" xfId="166"/>
    <cellStyle name="Énfasis3 2" xfId="65"/>
    <cellStyle name="Énfasis3 2 2" xfId="167"/>
    <cellStyle name="Énfasis3 3" xfId="168"/>
    <cellStyle name="Énfasis4 2" xfId="66"/>
    <cellStyle name="Énfasis5 2" xfId="67"/>
    <cellStyle name="Énfasis6 2" xfId="68"/>
    <cellStyle name="Énfasis6 2 2" xfId="169"/>
    <cellStyle name="Énfasis6 3" xfId="170"/>
    <cellStyle name="Entrada 2" xfId="69"/>
    <cellStyle name="Entrada 2 2" xfId="171"/>
    <cellStyle name="Entrada 3" xfId="172"/>
    <cellStyle name="Euro" xfId="70"/>
    <cellStyle name="Explanatory Text" xfId="71"/>
    <cellStyle name="Good" xfId="72"/>
    <cellStyle name="Good 2" xfId="173"/>
    <cellStyle name="Heading 1" xfId="73"/>
    <cellStyle name="Heading 1 2" xfId="174"/>
    <cellStyle name="Heading 2" xfId="74"/>
    <cellStyle name="Heading 2 2" xfId="175"/>
    <cellStyle name="Heading 3" xfId="75"/>
    <cellStyle name="Heading 3 2" xfId="176"/>
    <cellStyle name="Heading 4" xfId="76"/>
    <cellStyle name="Heading 4 2" xfId="177"/>
    <cellStyle name="Incorrecto 2" xfId="77"/>
    <cellStyle name="Incorrecto 2 2" xfId="178"/>
    <cellStyle name="Incorrecto 3" xfId="179"/>
    <cellStyle name="Input" xfId="78"/>
    <cellStyle name="Input 2" xfId="180"/>
    <cellStyle name="Linked Cell" xfId="79"/>
    <cellStyle name="Linked Cell 2" xfId="181"/>
    <cellStyle name="Neutral 2" xfId="80"/>
    <cellStyle name="Neutral 2 2" xfId="182"/>
    <cellStyle name="Neutral 3" xfId="183"/>
    <cellStyle name="Normal" xfId="0" builtinId="0"/>
    <cellStyle name="Normal 2" xfId="81"/>
    <cellStyle name="Normal 3" xfId="82"/>
    <cellStyle name="Normal 3 2" xfId="83"/>
    <cellStyle name="Normal 3 3" xfId="217"/>
    <cellStyle name="Normal 4" xfId="84"/>
    <cellStyle name="Normal 5" xfId="184"/>
    <cellStyle name="Normal 5 2" xfId="216"/>
    <cellStyle name="Normal 6" xfId="101"/>
    <cellStyle name="Normal 6 2" xfId="219"/>
    <cellStyle name="Normal 6 2 2" xfId="221"/>
    <cellStyle name="Normal 7" xfId="185"/>
    <cellStyle name="Normal 8" xfId="186"/>
    <cellStyle name="Normal 8 2" xfId="218"/>
    <cellStyle name="Normal_97-01" xfId="99"/>
    <cellStyle name="Normal_97-03" xfId="100"/>
    <cellStyle name="Normal_proytotal" xfId="220"/>
    <cellStyle name="Notas 2" xfId="85"/>
    <cellStyle name="Notas 2 2" xfId="187"/>
    <cellStyle name="Notas 2 2 2" xfId="188"/>
    <cellStyle name="Notas 2 3" xfId="189"/>
    <cellStyle name="Notas 3" xfId="190"/>
    <cellStyle name="Notas 3 2" xfId="191"/>
    <cellStyle name="Note" xfId="86"/>
    <cellStyle name="Note 2" xfId="87"/>
    <cellStyle name="Note 2 2" xfId="192"/>
    <cellStyle name="Note 3" xfId="193"/>
    <cellStyle name="Note 3 2" xfId="194"/>
    <cellStyle name="Note 4" xfId="195"/>
    <cellStyle name="Output" xfId="88"/>
    <cellStyle name="Output 2" xfId="196"/>
    <cellStyle name="Output 2 2" xfId="197"/>
    <cellStyle name="Output 3" xfId="198"/>
    <cellStyle name="Salida 2" xfId="89"/>
    <cellStyle name="Salida 2 2" xfId="199"/>
    <cellStyle name="Salida 2 2 2" xfId="200"/>
    <cellStyle name="Salida 2 3" xfId="201"/>
    <cellStyle name="Salida 3" xfId="202"/>
    <cellStyle name="Salida 3 2" xfId="203"/>
    <cellStyle name="Texto de advertencia 2" xfId="90"/>
    <cellStyle name="Texto explicativo 2" xfId="91"/>
    <cellStyle name="Title" xfId="92"/>
    <cellStyle name="Title 2" xfId="204"/>
    <cellStyle name="Título 1 2" xfId="93"/>
    <cellStyle name="Título 1 2 2" xfId="205"/>
    <cellStyle name="Título 1 3" xfId="206"/>
    <cellStyle name="Título 2 2" xfId="94"/>
    <cellStyle name="Título 2 2 2" xfId="207"/>
    <cellStyle name="Título 2 3" xfId="208"/>
    <cellStyle name="Título 3 2" xfId="95"/>
    <cellStyle name="Título 3 2 2" xfId="209"/>
    <cellStyle name="Título 3 3" xfId="210"/>
    <cellStyle name="Título 4" xfId="96"/>
    <cellStyle name="Total 2" xfId="97"/>
    <cellStyle name="Total 2 2" xfId="211"/>
    <cellStyle name="Total 2 2 2" xfId="212"/>
    <cellStyle name="Total 2 3" xfId="213"/>
    <cellStyle name="Total 3" xfId="214"/>
    <cellStyle name="Total 3 2" xfId="215"/>
    <cellStyle name="Warning Text" xfId="98"/>
  </cellStyles>
  <dxfs count="0"/>
  <tableStyles count="0" defaultTableStyle="TableStyleMedium2" defaultPivotStyle="PivotStyleLight16"/>
  <colors>
    <mruColors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3"/>
  <sheetViews>
    <sheetView tabSelected="1" zoomScaleNormal="100" zoomScaleSheetLayoutView="100" workbookViewId="0">
      <selection activeCell="A10" sqref="A10"/>
    </sheetView>
  </sheetViews>
  <sheetFormatPr baseColWidth="10" defaultRowHeight="12.85"/>
  <cols>
    <col min="1" max="1" width="35.375" style="2" customWidth="1"/>
    <col min="2" max="5" width="10.75" style="2" customWidth="1"/>
    <col min="6" max="6" width="12.25" style="23" customWidth="1"/>
    <col min="7" max="7" width="11.375" style="1"/>
    <col min="8" max="8" width="11.375" style="30"/>
    <col min="9" max="9" width="12" style="26" bestFit="1" customWidth="1"/>
    <col min="10" max="250" width="11.375" style="2"/>
    <col min="251" max="251" width="39.375" style="2" customWidth="1"/>
    <col min="252" max="256" width="10.75" style="2" customWidth="1"/>
    <col min="257" max="506" width="11.375" style="2"/>
    <col min="507" max="507" width="39.375" style="2" customWidth="1"/>
    <col min="508" max="512" width="10.75" style="2" customWidth="1"/>
    <col min="513" max="762" width="11.375" style="2"/>
    <col min="763" max="763" width="39.375" style="2" customWidth="1"/>
    <col min="764" max="768" width="10.75" style="2" customWidth="1"/>
    <col min="769" max="1018" width="11.375" style="2"/>
    <col min="1019" max="1019" width="39.375" style="2" customWidth="1"/>
    <col min="1020" max="1024" width="10.75" style="2" customWidth="1"/>
    <col min="1025" max="1274" width="11.375" style="2"/>
    <col min="1275" max="1275" width="39.375" style="2" customWidth="1"/>
    <col min="1276" max="1280" width="10.75" style="2" customWidth="1"/>
    <col min="1281" max="1530" width="11.375" style="2"/>
    <col min="1531" max="1531" width="39.375" style="2" customWidth="1"/>
    <col min="1532" max="1536" width="10.75" style="2" customWidth="1"/>
    <col min="1537" max="1786" width="11.375" style="2"/>
    <col min="1787" max="1787" width="39.375" style="2" customWidth="1"/>
    <col min="1788" max="1792" width="10.75" style="2" customWidth="1"/>
    <col min="1793" max="2042" width="11.375" style="2"/>
    <col min="2043" max="2043" width="39.375" style="2" customWidth="1"/>
    <col min="2044" max="2048" width="10.75" style="2" customWidth="1"/>
    <col min="2049" max="2298" width="11.375" style="2"/>
    <col min="2299" max="2299" width="39.375" style="2" customWidth="1"/>
    <col min="2300" max="2304" width="10.75" style="2" customWidth="1"/>
    <col min="2305" max="2554" width="11.375" style="2"/>
    <col min="2555" max="2555" width="39.375" style="2" customWidth="1"/>
    <col min="2556" max="2560" width="10.75" style="2" customWidth="1"/>
    <col min="2561" max="2810" width="11.375" style="2"/>
    <col min="2811" max="2811" width="39.375" style="2" customWidth="1"/>
    <col min="2812" max="2816" width="10.75" style="2" customWidth="1"/>
    <col min="2817" max="3066" width="11.375" style="2"/>
    <col min="3067" max="3067" width="39.375" style="2" customWidth="1"/>
    <col min="3068" max="3072" width="10.75" style="2" customWidth="1"/>
    <col min="3073" max="3322" width="11.375" style="2"/>
    <col min="3323" max="3323" width="39.375" style="2" customWidth="1"/>
    <col min="3324" max="3328" width="10.75" style="2" customWidth="1"/>
    <col min="3329" max="3578" width="11.375" style="2"/>
    <col min="3579" max="3579" width="39.375" style="2" customWidth="1"/>
    <col min="3580" max="3584" width="10.75" style="2" customWidth="1"/>
    <col min="3585" max="3834" width="11.375" style="2"/>
    <col min="3835" max="3835" width="39.375" style="2" customWidth="1"/>
    <col min="3836" max="3840" width="10.75" style="2" customWidth="1"/>
    <col min="3841" max="4090" width="11.375" style="2"/>
    <col min="4091" max="4091" width="39.375" style="2" customWidth="1"/>
    <col min="4092" max="4096" width="10.75" style="2" customWidth="1"/>
    <col min="4097" max="4346" width="11.375" style="2"/>
    <col min="4347" max="4347" width="39.375" style="2" customWidth="1"/>
    <col min="4348" max="4352" width="10.75" style="2" customWidth="1"/>
    <col min="4353" max="4602" width="11.375" style="2"/>
    <col min="4603" max="4603" width="39.375" style="2" customWidth="1"/>
    <col min="4604" max="4608" width="10.75" style="2" customWidth="1"/>
    <col min="4609" max="4858" width="11.375" style="2"/>
    <col min="4859" max="4859" width="39.375" style="2" customWidth="1"/>
    <col min="4860" max="4864" width="10.75" style="2" customWidth="1"/>
    <col min="4865" max="5114" width="11.375" style="2"/>
    <col min="5115" max="5115" width="39.375" style="2" customWidth="1"/>
    <col min="5116" max="5120" width="10.75" style="2" customWidth="1"/>
    <col min="5121" max="5370" width="11.375" style="2"/>
    <col min="5371" max="5371" width="39.375" style="2" customWidth="1"/>
    <col min="5372" max="5376" width="10.75" style="2" customWidth="1"/>
    <col min="5377" max="5626" width="11.375" style="2"/>
    <col min="5627" max="5627" width="39.375" style="2" customWidth="1"/>
    <col min="5628" max="5632" width="10.75" style="2" customWidth="1"/>
    <col min="5633" max="5882" width="11.375" style="2"/>
    <col min="5883" max="5883" width="39.375" style="2" customWidth="1"/>
    <col min="5884" max="5888" width="10.75" style="2" customWidth="1"/>
    <col min="5889" max="6138" width="11.375" style="2"/>
    <col min="6139" max="6139" width="39.375" style="2" customWidth="1"/>
    <col min="6140" max="6144" width="10.75" style="2" customWidth="1"/>
    <col min="6145" max="6394" width="11.375" style="2"/>
    <col min="6395" max="6395" width="39.375" style="2" customWidth="1"/>
    <col min="6396" max="6400" width="10.75" style="2" customWidth="1"/>
    <col min="6401" max="6650" width="11.375" style="2"/>
    <col min="6651" max="6651" width="39.375" style="2" customWidth="1"/>
    <col min="6652" max="6656" width="10.75" style="2" customWidth="1"/>
    <col min="6657" max="6906" width="11.375" style="2"/>
    <col min="6907" max="6907" width="39.375" style="2" customWidth="1"/>
    <col min="6908" max="6912" width="10.75" style="2" customWidth="1"/>
    <col min="6913" max="7162" width="11.375" style="2"/>
    <col min="7163" max="7163" width="39.375" style="2" customWidth="1"/>
    <col min="7164" max="7168" width="10.75" style="2" customWidth="1"/>
    <col min="7169" max="7418" width="11.375" style="2"/>
    <col min="7419" max="7419" width="39.375" style="2" customWidth="1"/>
    <col min="7420" max="7424" width="10.75" style="2" customWidth="1"/>
    <col min="7425" max="7674" width="11.375" style="2"/>
    <col min="7675" max="7675" width="39.375" style="2" customWidth="1"/>
    <col min="7676" max="7680" width="10.75" style="2" customWidth="1"/>
    <col min="7681" max="7930" width="11.375" style="2"/>
    <col min="7931" max="7931" width="39.375" style="2" customWidth="1"/>
    <col min="7932" max="7936" width="10.75" style="2" customWidth="1"/>
    <col min="7937" max="8186" width="11.375" style="2"/>
    <col min="8187" max="8187" width="39.375" style="2" customWidth="1"/>
    <col min="8188" max="8192" width="10.75" style="2" customWidth="1"/>
    <col min="8193" max="8442" width="11.375" style="2"/>
    <col min="8443" max="8443" width="39.375" style="2" customWidth="1"/>
    <col min="8444" max="8448" width="10.75" style="2" customWidth="1"/>
    <col min="8449" max="8698" width="11.375" style="2"/>
    <col min="8699" max="8699" width="39.375" style="2" customWidth="1"/>
    <col min="8700" max="8704" width="10.75" style="2" customWidth="1"/>
    <col min="8705" max="8954" width="11.375" style="2"/>
    <col min="8955" max="8955" width="39.375" style="2" customWidth="1"/>
    <col min="8956" max="8960" width="10.75" style="2" customWidth="1"/>
    <col min="8961" max="9210" width="11.375" style="2"/>
    <col min="9211" max="9211" width="39.375" style="2" customWidth="1"/>
    <col min="9212" max="9216" width="10.75" style="2" customWidth="1"/>
    <col min="9217" max="9466" width="11.375" style="2"/>
    <col min="9467" max="9467" width="39.375" style="2" customWidth="1"/>
    <col min="9468" max="9472" width="10.75" style="2" customWidth="1"/>
    <col min="9473" max="9722" width="11.375" style="2"/>
    <col min="9723" max="9723" width="39.375" style="2" customWidth="1"/>
    <col min="9724" max="9728" width="10.75" style="2" customWidth="1"/>
    <col min="9729" max="9978" width="11.375" style="2"/>
    <col min="9979" max="9979" width="39.375" style="2" customWidth="1"/>
    <col min="9980" max="9984" width="10.75" style="2" customWidth="1"/>
    <col min="9985" max="10234" width="11.375" style="2"/>
    <col min="10235" max="10235" width="39.375" style="2" customWidth="1"/>
    <col min="10236" max="10240" width="10.75" style="2" customWidth="1"/>
    <col min="10241" max="10490" width="11.375" style="2"/>
    <col min="10491" max="10491" width="39.375" style="2" customWidth="1"/>
    <col min="10492" max="10496" width="10.75" style="2" customWidth="1"/>
    <col min="10497" max="10746" width="11.375" style="2"/>
    <col min="10747" max="10747" width="39.375" style="2" customWidth="1"/>
    <col min="10748" max="10752" width="10.75" style="2" customWidth="1"/>
    <col min="10753" max="11002" width="11.375" style="2"/>
    <col min="11003" max="11003" width="39.375" style="2" customWidth="1"/>
    <col min="11004" max="11008" width="10.75" style="2" customWidth="1"/>
    <col min="11009" max="11258" width="11.375" style="2"/>
    <col min="11259" max="11259" width="39.375" style="2" customWidth="1"/>
    <col min="11260" max="11264" width="10.75" style="2" customWidth="1"/>
    <col min="11265" max="11514" width="11.375" style="2"/>
    <col min="11515" max="11515" width="39.375" style="2" customWidth="1"/>
    <col min="11516" max="11520" width="10.75" style="2" customWidth="1"/>
    <col min="11521" max="11770" width="11.375" style="2"/>
    <col min="11771" max="11771" width="39.375" style="2" customWidth="1"/>
    <col min="11772" max="11776" width="10.75" style="2" customWidth="1"/>
    <col min="11777" max="12026" width="11.375" style="2"/>
    <col min="12027" max="12027" width="39.375" style="2" customWidth="1"/>
    <col min="12028" max="12032" width="10.75" style="2" customWidth="1"/>
    <col min="12033" max="12282" width="11.375" style="2"/>
    <col min="12283" max="12283" width="39.375" style="2" customWidth="1"/>
    <col min="12284" max="12288" width="10.75" style="2" customWidth="1"/>
    <col min="12289" max="12538" width="11.375" style="2"/>
    <col min="12539" max="12539" width="39.375" style="2" customWidth="1"/>
    <col min="12540" max="12544" width="10.75" style="2" customWidth="1"/>
    <col min="12545" max="12794" width="11.375" style="2"/>
    <col min="12795" max="12795" width="39.375" style="2" customWidth="1"/>
    <col min="12796" max="12800" width="10.75" style="2" customWidth="1"/>
    <col min="12801" max="13050" width="11.375" style="2"/>
    <col min="13051" max="13051" width="39.375" style="2" customWidth="1"/>
    <col min="13052" max="13056" width="10.75" style="2" customWidth="1"/>
    <col min="13057" max="13306" width="11.375" style="2"/>
    <col min="13307" max="13307" width="39.375" style="2" customWidth="1"/>
    <col min="13308" max="13312" width="10.75" style="2" customWidth="1"/>
    <col min="13313" max="13562" width="11.375" style="2"/>
    <col min="13563" max="13563" width="39.375" style="2" customWidth="1"/>
    <col min="13564" max="13568" width="10.75" style="2" customWidth="1"/>
    <col min="13569" max="13818" width="11.375" style="2"/>
    <col min="13819" max="13819" width="39.375" style="2" customWidth="1"/>
    <col min="13820" max="13824" width="10.75" style="2" customWidth="1"/>
    <col min="13825" max="14074" width="11.375" style="2"/>
    <col min="14075" max="14075" width="39.375" style="2" customWidth="1"/>
    <col min="14076" max="14080" width="10.75" style="2" customWidth="1"/>
    <col min="14081" max="14330" width="11.375" style="2"/>
    <col min="14331" max="14331" width="39.375" style="2" customWidth="1"/>
    <col min="14332" max="14336" width="10.75" style="2" customWidth="1"/>
    <col min="14337" max="14586" width="11.375" style="2"/>
    <col min="14587" max="14587" width="39.375" style="2" customWidth="1"/>
    <col min="14588" max="14592" width="10.75" style="2" customWidth="1"/>
    <col min="14593" max="14842" width="11.375" style="2"/>
    <col min="14843" max="14843" width="39.375" style="2" customWidth="1"/>
    <col min="14844" max="14848" width="10.75" style="2" customWidth="1"/>
    <col min="14849" max="15098" width="11.375" style="2"/>
    <col min="15099" max="15099" width="39.375" style="2" customWidth="1"/>
    <col min="15100" max="15104" width="10.75" style="2" customWidth="1"/>
    <col min="15105" max="15354" width="11.375" style="2"/>
    <col min="15355" max="15355" width="39.375" style="2" customWidth="1"/>
    <col min="15356" max="15360" width="10.75" style="2" customWidth="1"/>
    <col min="15361" max="15610" width="11.375" style="2"/>
    <col min="15611" max="15611" width="39.375" style="2" customWidth="1"/>
    <col min="15612" max="15616" width="10.75" style="2" customWidth="1"/>
    <col min="15617" max="15866" width="11.375" style="2"/>
    <col min="15867" max="15867" width="39.375" style="2" customWidth="1"/>
    <col min="15868" max="15872" width="10.75" style="2" customWidth="1"/>
    <col min="15873" max="16122" width="11.375" style="2"/>
    <col min="16123" max="16123" width="39.375" style="2" customWidth="1"/>
    <col min="16124" max="16128" width="10.75" style="2" customWidth="1"/>
    <col min="16129" max="16384" width="11.375" style="2"/>
  </cols>
  <sheetData>
    <row r="1" spans="1:9" s="18" customFormat="1" ht="16.600000000000001" customHeight="1">
      <c r="A1" s="39" t="s">
        <v>13</v>
      </c>
      <c r="B1" s="39"/>
      <c r="C1" s="39"/>
      <c r="D1" s="39"/>
      <c r="E1" s="39"/>
      <c r="F1" s="39"/>
      <c r="G1" s="17"/>
      <c r="H1" s="29"/>
      <c r="I1" s="25"/>
    </row>
    <row r="2" spans="1:9" s="18" customFormat="1" ht="16.600000000000001" customHeight="1">
      <c r="A2" s="39"/>
      <c r="B2" s="39"/>
      <c r="C2" s="39"/>
      <c r="D2" s="39"/>
      <c r="E2" s="39"/>
      <c r="F2" s="39"/>
      <c r="G2" s="17"/>
      <c r="H2" s="29"/>
      <c r="I2" s="25"/>
    </row>
    <row r="3" spans="1:9" ht="12.85" customHeight="1">
      <c r="A3" s="40" t="s">
        <v>0</v>
      </c>
      <c r="B3" s="43">
        <v>2015</v>
      </c>
      <c r="C3" s="43">
        <v>2016</v>
      </c>
      <c r="D3" s="43">
        <v>2017</v>
      </c>
      <c r="E3" s="43">
        <v>2018</v>
      </c>
      <c r="F3" s="46">
        <v>2019</v>
      </c>
    </row>
    <row r="4" spans="1:9" ht="12.85" customHeight="1">
      <c r="A4" s="41"/>
      <c r="B4" s="44"/>
      <c r="C4" s="44"/>
      <c r="D4" s="44"/>
      <c r="E4" s="44"/>
      <c r="F4" s="47"/>
    </row>
    <row r="5" spans="1:9" ht="12.85" customHeight="1">
      <c r="A5" s="42"/>
      <c r="B5" s="45"/>
      <c r="C5" s="45"/>
      <c r="D5" s="45"/>
      <c r="E5" s="45"/>
      <c r="F5" s="48"/>
    </row>
    <row r="6" spans="1:9" ht="39.950000000000003" customHeight="1">
      <c r="A6" s="18" t="s">
        <v>1</v>
      </c>
      <c r="B6" s="3"/>
      <c r="C6" s="3"/>
      <c r="D6" s="3"/>
      <c r="E6" s="34"/>
    </row>
    <row r="7" spans="1:9" ht="35.15" customHeight="1">
      <c r="A7" s="15" t="s">
        <v>5</v>
      </c>
      <c r="B7" s="5">
        <v>14341</v>
      </c>
      <c r="C7" s="9">
        <v>14233</v>
      </c>
      <c r="D7" s="12">
        <v>13360</v>
      </c>
      <c r="E7" s="35">
        <v>11112</v>
      </c>
      <c r="F7" s="33">
        <v>10858</v>
      </c>
      <c r="I7" s="27"/>
    </row>
    <row r="8" spans="1:9" ht="20.350000000000001" customHeight="1">
      <c r="A8" s="15" t="s">
        <v>6</v>
      </c>
      <c r="B8" s="10">
        <v>3.6</v>
      </c>
      <c r="C8" s="10">
        <v>3.5256002970491025</v>
      </c>
      <c r="D8" s="13">
        <v>3.260019496673487</v>
      </c>
      <c r="E8" s="10">
        <f>E7/4158783*1000</f>
        <v>2.6719355157506413</v>
      </c>
      <c r="F8" s="6">
        <f>F7/4218808*1000</f>
        <v>2.5737127643637727</v>
      </c>
      <c r="G8" s="11"/>
      <c r="H8" s="31">
        <v>4158783</v>
      </c>
    </row>
    <row r="9" spans="1:9" ht="20.350000000000001" customHeight="1">
      <c r="A9" s="15" t="s">
        <v>7</v>
      </c>
      <c r="B9" s="10">
        <v>13.6</v>
      </c>
      <c r="C9" s="10">
        <v>13.250255081141869</v>
      </c>
      <c r="D9" s="14">
        <v>12.225129045570633</v>
      </c>
      <c r="E9" s="10">
        <f>E7/1111428*1000</f>
        <v>9.9979485850635399</v>
      </c>
      <c r="F9" s="6">
        <f>F7/1019840*1000</f>
        <v>10.646768120489488</v>
      </c>
      <c r="H9" s="32">
        <v>1111428</v>
      </c>
    </row>
    <row r="10" spans="1:9" ht="39.950000000000003" customHeight="1">
      <c r="A10" s="18" t="s">
        <v>2</v>
      </c>
      <c r="B10" s="4"/>
      <c r="C10" s="4"/>
      <c r="D10" s="3"/>
      <c r="E10" s="34"/>
    </row>
    <row r="11" spans="1:9" ht="35.15" customHeight="1">
      <c r="A11" s="15" t="s">
        <v>5</v>
      </c>
      <c r="B11" s="5">
        <v>4479</v>
      </c>
      <c r="C11" s="5">
        <v>4360</v>
      </c>
      <c r="D11" s="12">
        <v>4470</v>
      </c>
      <c r="E11" s="36">
        <v>4558</v>
      </c>
      <c r="F11" s="38">
        <v>4558</v>
      </c>
      <c r="I11" s="27"/>
    </row>
    <row r="12" spans="1:9" ht="20.350000000000001" customHeight="1">
      <c r="A12" s="16" t="s">
        <v>8</v>
      </c>
      <c r="B12" s="10">
        <v>11.3</v>
      </c>
      <c r="C12" s="10">
        <v>10.799984047729986</v>
      </c>
      <c r="D12" s="14">
        <v>10.907400561474915</v>
      </c>
      <c r="E12" s="37">
        <f>E11/4158783*10000</f>
        <v>10.959937077746062</v>
      </c>
      <c r="F12" s="6">
        <f>F11/4218808*10000</f>
        <v>10.803999613160874</v>
      </c>
      <c r="H12" s="31">
        <v>4158783</v>
      </c>
      <c r="I12" s="28">
        <f>F11/H12*10000</f>
        <v>10.959937077746062</v>
      </c>
    </row>
    <row r="13" spans="1:9" ht="20.350000000000001" customHeight="1">
      <c r="A13" s="16" t="s">
        <v>9</v>
      </c>
      <c r="B13" s="10">
        <v>116.9</v>
      </c>
      <c r="C13" s="10">
        <v>110.93611250346676</v>
      </c>
      <c r="D13" s="14">
        <v>110.90050215350415</v>
      </c>
      <c r="E13" s="37">
        <f>E11/413205*10000</f>
        <v>110.30844254062754</v>
      </c>
      <c r="F13" s="6">
        <f>F11/422941*10000</f>
        <v>107.76916874930545</v>
      </c>
      <c r="G13" s="6"/>
      <c r="H13" s="32">
        <v>413205</v>
      </c>
      <c r="I13" s="28">
        <f>F11/H13*10000</f>
        <v>110.30844254062754</v>
      </c>
    </row>
    <row r="14" spans="1:9" ht="13.55" customHeight="1">
      <c r="A14" s="7"/>
      <c r="B14" s="8"/>
      <c r="C14" s="8"/>
      <c r="D14" s="8"/>
      <c r="E14" s="8"/>
      <c r="F14" s="24"/>
    </row>
    <row r="16" spans="1:9" ht="18" customHeight="1">
      <c r="A16" s="2" t="s">
        <v>3</v>
      </c>
    </row>
    <row r="17" spans="1:9" ht="18" customHeight="1">
      <c r="A17" s="19" t="s">
        <v>14</v>
      </c>
    </row>
    <row r="18" spans="1:9" ht="18" customHeight="1">
      <c r="A18" s="19" t="s">
        <v>4</v>
      </c>
    </row>
    <row r="19" spans="1:9" ht="18" customHeight="1">
      <c r="A19" s="22" t="s">
        <v>15</v>
      </c>
    </row>
    <row r="20" spans="1:9" ht="18" customHeight="1">
      <c r="A20" s="22" t="s">
        <v>12</v>
      </c>
    </row>
    <row r="21" spans="1:9" ht="18" customHeight="1">
      <c r="A21" s="22" t="s">
        <v>10</v>
      </c>
    </row>
    <row r="22" spans="1:9" ht="14.3" customHeight="1">
      <c r="A22" s="22" t="s">
        <v>11</v>
      </c>
    </row>
    <row r="23" spans="1:9" s="20" customFormat="1">
      <c r="F23" s="21"/>
      <c r="G23" s="21"/>
      <c r="H23" s="29"/>
      <c r="I23" s="25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VIRNA TEJADA</cp:lastModifiedBy>
  <cp:lastPrinted>2020-10-05T21:19:56Z</cp:lastPrinted>
  <dcterms:created xsi:type="dcterms:W3CDTF">2016-07-12T14:19:07Z</dcterms:created>
  <dcterms:modified xsi:type="dcterms:W3CDTF">2020-12-16T16:28:41Z</dcterms:modified>
</cp:coreProperties>
</file>